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<sst xmlns="http://schemas.openxmlformats.org/spreadsheetml/2006/main" count="157" uniqueCount="98">
  <si>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</si>
  <si>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</si>
  <si>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</si>
  <si>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</si>
  <si>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</si>
  <si>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</si>
  <si>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</si>
  <si>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</si>
  <si>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</si>
  <si>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</si>
  <si>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</si>
  <si>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</si>
  <si>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</si>
  <si>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</si>
  <si>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</si>
  <si>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</si>
  <si>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</si>
  <si>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</si>
  <si>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</si>
  <si>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</si>
  <si>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</si>
  <si>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</si>
  <si>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</si>
  <si>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</si>
  <si>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</si>
  <si>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</si>
  <si>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</si>
  <si>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</si>
  <si>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</si>
  <si>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</si>
  <si>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</si>
  <si>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</si>
  <si>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</si>
  <si>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</si>
  <si>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</si>
  <si>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</si>
  <si>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</si>
  <si>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</si>
  <si>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</si>
  <si>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</si>
  <si>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</si>
  <si>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</si>
  <si>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</si>
  <si>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</si>
  <si>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</si>
  <si>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</si>
  <si>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</si>
  <si>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</si>
  <si>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</si>
  <si>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</si>
  <si>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</si>
  <si>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</si>
  <si>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</si>
  <si>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XXI.KERÜLETI KÖLCSEY FERENC ÁLT. ISK.</t>
  </si>
  <si>
    <t>BAIKÓ ÁKOS</t>
  </si>
  <si>
    <t>JUHÁSZ MARTIN</t>
  </si>
  <si>
    <t>NIKODÁM PÉTER</t>
  </si>
  <si>
    <t>PELLE BOTOND</t>
  </si>
  <si>
    <t>TURZÓ GÁBOR</t>
  </si>
  <si>
    <t>Testnevelő: ERŐS DÁNIEL</t>
  </si>
  <si>
    <t>GLORIETT SPORTISKOLAI ÁLT.ISKOLA</t>
  </si>
  <si>
    <t>HARKÁLY ZSOMBOR</t>
  </si>
  <si>
    <t>HERCZKU ANDRÁS GYULA2009</t>
  </si>
  <si>
    <t>HÍZÓ KRISTÓF</t>
  </si>
  <si>
    <t>LÁZÁR BOTOND</t>
  </si>
  <si>
    <t>ZÁTROK PATRIK</t>
  </si>
  <si>
    <t>Testnevelő: BARAKÓ PÉTER</t>
  </si>
  <si>
    <t>VAJDA PÉTER SPORTISKOLA VIII.KER.</t>
  </si>
  <si>
    <t>BOMLÁSZ BENJÁMIN</t>
  </si>
  <si>
    <t>BÍRÓ MARCELL</t>
  </si>
  <si>
    <t>ÁRKI ALEXANDER</t>
  </si>
  <si>
    <t>DELI VEJKE</t>
  </si>
  <si>
    <t>BACK RICHÁRD</t>
  </si>
  <si>
    <t>Testnevelő: SZABÓ KATALIN</t>
  </si>
  <si>
    <t>ÚJPESTI BENE FERNC ÁLT. ISK.</t>
  </si>
  <si>
    <t>DONIGE BOTOND</t>
  </si>
  <si>
    <t>GÉCZI ZOLTAM</t>
  </si>
  <si>
    <t>TÓTH BOTOND</t>
  </si>
  <si>
    <t>VÍGH SZILVESZTER</t>
  </si>
  <si>
    <t>RÉVAI BALÁZS</t>
  </si>
  <si>
    <t>Testnevelő: GÁLFALVI ÁRON</t>
  </si>
  <si>
    <t>XXI.KER.KAZINCZY</t>
  </si>
  <si>
    <t>PÁL-BARANYAI BARNABÁS</t>
  </si>
  <si>
    <t>SZALAI NIMRÓD</t>
  </si>
  <si>
    <t>BENDE TAMÁS</t>
  </si>
  <si>
    <t>KOLTAI BENJÁMIN</t>
  </si>
  <si>
    <t>LAMILÓCSEI MILÁN</t>
  </si>
  <si>
    <t>Testnevelő: HAJDU IMRE</t>
  </si>
  <si>
    <t>XIII.KER TOMORI PÁL ÁLT. ISK.</t>
  </si>
  <si>
    <t>TÓTH ROLAND GYÖRGY</t>
  </si>
  <si>
    <t>OSZTOVICS PÉTER</t>
  </si>
  <si>
    <t>LÁNG VINCE TIBOR</t>
  </si>
  <si>
    <t>FAZEKAS TAMÁS</t>
  </si>
  <si>
    <t>KISS TAMÁS VILMOS</t>
  </si>
  <si>
    <t>Testnevelő: GYIMESI KATALIN,  BALOGH BEÁTA</t>
  </si>
  <si>
    <t>BUDAPEST</t>
  </si>
  <si>
    <t>BUDAPEST, IKARUSZ PÁLYA</t>
  </si>
  <si>
    <t>A Versenybíróság elnöke: RÓZSA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</si>
</sst>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1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95" t="s">
        <v>51</v>
      </c>
      <c r="C2" s="95"/>
      <c r="D2" s="95"/>
      <c r="E2" s="95"/>
      <c r="F2" s="95"/>
      <c r="G2" s="95"/>
      <c r="H2" s="95"/>
      <c r="I2" s="95"/>
      <c r="J2" s="53"/>
    </row>
    <row r="3" spans="1:10" ht="24.7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>
      <c r="A5" s="88"/>
      <c r="B5" s="88"/>
      <c r="C5" s="98" t="str">
        <f>'34 kcs Eredmények'!C1:D1</f>
        <v>III-IV.</v>
      </c>
      <c r="D5" s="98"/>
      <c r="E5" s="99" t="s">
        <v>45</v>
      </c>
      <c r="F5" s="99"/>
      <c r="G5" s="99"/>
      <c r="H5" s="99"/>
      <c r="I5" s="99"/>
      <c r="J5" s="99"/>
    </row>
    <row r="6" spans="1:10" ht="31.5">
      <c r="A6" s="97" t="str">
        <f>'34 kcs Eredmények'!A1:B1</f>
        <v>Fiú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0" t="s">
        <v>95</v>
      </c>
      <c r="C18" s="90"/>
      <c r="D18" s="90"/>
      <c r="E18" s="90"/>
      <c r="F18" s="90"/>
      <c r="G18" s="90"/>
      <c r="H18" s="90"/>
      <c r="I18" s="90"/>
      <c r="J18" s="4"/>
    </row>
    <row r="19" spans="1:10" ht="22.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2" t="s">
        <v>35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>
      <c r="A22" s="94" t="s">
        <v>96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3">
        <v>45189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2" t="s">
        <v>97</v>
      </c>
      <c r="B27" s="92"/>
      <c r="C27" s="92"/>
      <c r="D27" s="92"/>
      <c r="E27" s="92"/>
      <c r="F27" s="92"/>
      <c r="G27" s="92"/>
      <c r="H27" s="92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89"/>
      <c r="B31" s="89"/>
      <c r="C31" s="89"/>
      <c r="D31" s="89"/>
      <c r="E31" s="89"/>
      <c r="F31" s="89"/>
      <c r="G31" s="89"/>
      <c r="H31" s="89"/>
      <c r="I31" s="89"/>
      <c r="J31" s="4"/>
    </row>
    <row r="32" spans="1:9" ht="15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B52" sqref="B52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38</v>
      </c>
      <c r="B1" s="105"/>
      <c r="C1" s="105" t="s">
        <v>40</v>
      </c>
      <c r="D1" s="105"/>
      <c r="E1" s="105" t="s">
        <v>42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48</v>
      </c>
      <c r="C4" s="19">
        <v>6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53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4.704999999999999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54</v>
      </c>
      <c r="C7" s="69">
        <v>2009</v>
      </c>
      <c r="D7" s="35">
        <v>3.98</v>
      </c>
      <c r="E7" s="35">
        <v>0</v>
      </c>
      <c r="F7" s="35">
        <v>4.5</v>
      </c>
      <c r="G7" s="35">
        <v>0</v>
      </c>
      <c r="H7" s="35">
        <v>0</v>
      </c>
      <c r="I7" s="35">
        <v>0</v>
      </c>
      <c r="J7" s="26">
        <f>MAX(D7:I7)</f>
        <v>4.5</v>
      </c>
      <c r="L7" s="78"/>
      <c r="M7" s="75"/>
      <c r="N7" s="79"/>
      <c r="O7" s="80"/>
    </row>
    <row r="8" spans="2:15" ht="15">
      <c r="B8" s="55" t="s">
        <v>55</v>
      </c>
      <c r="C8" s="69">
        <v>2009</v>
      </c>
      <c r="D8" s="35">
        <v>4.66</v>
      </c>
      <c r="E8" s="35">
        <v>4.55</v>
      </c>
      <c r="F8" s="35">
        <v>0</v>
      </c>
      <c r="G8" s="35">
        <v>0</v>
      </c>
      <c r="H8" s="35">
        <v>0</v>
      </c>
      <c r="I8" s="35">
        <v>0</v>
      </c>
      <c r="J8" s="26">
        <f aca="true" t="shared" si="0" ref="J8:J66">MAX(D8:I8)</f>
        <v>4.66</v>
      </c>
      <c r="L8" s="78"/>
      <c r="M8" s="75"/>
      <c r="N8" s="79"/>
      <c r="O8" s="80"/>
    </row>
    <row r="9" spans="2:15" ht="15">
      <c r="B9" s="55" t="s">
        <v>56</v>
      </c>
      <c r="C9" s="69">
        <v>2011</v>
      </c>
      <c r="D9" s="35">
        <v>3.72</v>
      </c>
      <c r="E9" s="35">
        <v>3.7</v>
      </c>
      <c r="F9" s="35">
        <v>3.85</v>
      </c>
      <c r="G9" s="35">
        <v>0</v>
      </c>
      <c r="H9" s="35">
        <v>0</v>
      </c>
      <c r="I9" s="35">
        <v>0</v>
      </c>
      <c r="J9" s="26">
        <f t="shared" si="0"/>
        <v>3.85</v>
      </c>
      <c r="L9" s="78"/>
      <c r="M9" s="75"/>
      <c r="N9" s="79"/>
      <c r="O9" s="80"/>
    </row>
    <row r="10" spans="2:15" ht="15">
      <c r="B10" s="55" t="s">
        <v>58</v>
      </c>
      <c r="C10" s="69">
        <v>2010</v>
      </c>
      <c r="D10" s="35">
        <v>4.78</v>
      </c>
      <c r="E10" s="35">
        <v>4.43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4.78</v>
      </c>
      <c r="L10" s="78"/>
      <c r="M10" s="75"/>
      <c r="N10" s="79"/>
      <c r="O10" s="80"/>
    </row>
    <row r="11" spans="2:15" ht="15">
      <c r="B11" s="55" t="s">
        <v>57</v>
      </c>
      <c r="C11" s="69">
        <v>2010</v>
      </c>
      <c r="D11" s="35">
        <v>4.85</v>
      </c>
      <c r="E11" s="35">
        <v>4.88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4.88</v>
      </c>
      <c r="L11" s="78"/>
      <c r="M11" s="75"/>
      <c r="N11" s="79"/>
      <c r="O11" s="80"/>
    </row>
    <row r="12" spans="2:15" ht="15">
      <c r="B12" s="58" t="s">
        <v>59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60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4.4775</v>
      </c>
      <c r="M14" s="75"/>
      <c r="N14" s="76">
        <f>RANK(L14,sorrend!$D$3:$D$22)</f>
        <v>2</v>
      </c>
      <c r="O14" s="77" t="s">
        <v>23</v>
      </c>
    </row>
    <row r="15" spans="2:15" ht="15">
      <c r="B15" s="59" t="s">
        <v>61</v>
      </c>
      <c r="C15" s="70">
        <v>2009</v>
      </c>
      <c r="D15" s="35">
        <v>4.31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6">
        <f t="shared" si="0"/>
        <v>4.31</v>
      </c>
      <c r="L15" s="78"/>
      <c r="M15" s="75"/>
      <c r="N15" s="79"/>
      <c r="O15" s="80"/>
    </row>
    <row r="16" spans="2:15" ht="15">
      <c r="B16" s="59" t="s">
        <v>62</v>
      </c>
      <c r="C16" s="70">
        <v>4.29</v>
      </c>
      <c r="D16" s="35">
        <v>4.28</v>
      </c>
      <c r="E16" s="35">
        <v>4.05</v>
      </c>
      <c r="F16" s="35">
        <v>0</v>
      </c>
      <c r="G16" s="35">
        <v>0</v>
      </c>
      <c r="H16" s="35">
        <v>0</v>
      </c>
      <c r="I16" s="35">
        <v>0</v>
      </c>
      <c r="J16" s="26">
        <f t="shared" si="0"/>
        <v>4.28</v>
      </c>
      <c r="L16" s="78"/>
      <c r="M16" s="75"/>
      <c r="N16" s="79"/>
      <c r="O16" s="80"/>
    </row>
    <row r="17" spans="2:15" ht="15">
      <c r="B17" s="59" t="s">
        <v>63</v>
      </c>
      <c r="C17" s="70">
        <v>2009</v>
      </c>
      <c r="D17" s="35">
        <v>4.56</v>
      </c>
      <c r="E17" s="35">
        <v>4.6</v>
      </c>
      <c r="F17" s="35">
        <v>4.48</v>
      </c>
      <c r="G17" s="35">
        <v>0</v>
      </c>
      <c r="H17" s="35">
        <v>0</v>
      </c>
      <c r="I17" s="35">
        <v>0</v>
      </c>
      <c r="J17" s="26">
        <f t="shared" si="0"/>
        <v>4.6</v>
      </c>
      <c r="L17" s="78"/>
      <c r="M17" s="75"/>
      <c r="N17" s="79"/>
      <c r="O17" s="80"/>
    </row>
    <row r="18" spans="2:15" ht="15">
      <c r="B18" s="59" t="s">
        <v>64</v>
      </c>
      <c r="C18" s="70">
        <v>2009</v>
      </c>
      <c r="D18" s="35">
        <v>4.45</v>
      </c>
      <c r="E18" s="35">
        <v>4.37</v>
      </c>
      <c r="F18" s="35">
        <v>4.48</v>
      </c>
      <c r="G18" s="35">
        <v>0</v>
      </c>
      <c r="H18" s="35">
        <v>0</v>
      </c>
      <c r="I18" s="35">
        <v>0</v>
      </c>
      <c r="J18" s="26">
        <f t="shared" si="0"/>
        <v>4.48</v>
      </c>
      <c r="L18" s="78"/>
      <c r="M18" s="75"/>
      <c r="N18" s="79"/>
      <c r="O18" s="80"/>
    </row>
    <row r="19" spans="2:15" ht="15">
      <c r="B19" s="59" t="s">
        <v>65</v>
      </c>
      <c r="C19" s="70">
        <v>2009</v>
      </c>
      <c r="D19" s="35">
        <v>4.52</v>
      </c>
      <c r="E19" s="35">
        <v>0</v>
      </c>
      <c r="F19" s="35">
        <v>3.9</v>
      </c>
      <c r="G19" s="35">
        <v>0</v>
      </c>
      <c r="H19" s="35">
        <v>0</v>
      </c>
      <c r="I19" s="35">
        <v>0</v>
      </c>
      <c r="J19" s="26">
        <f t="shared" si="0"/>
        <v>4.52</v>
      </c>
      <c r="L19" s="78"/>
      <c r="M19" s="75"/>
      <c r="N19" s="79"/>
      <c r="O19" s="80"/>
    </row>
    <row r="20" spans="2:15" ht="15">
      <c r="B20" s="58" t="s">
        <v>66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67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4.427499999999999</v>
      </c>
      <c r="M22" s="75"/>
      <c r="N22" s="76">
        <f>RANK(L22,sorrend!$D$3:$D$22)</f>
        <v>3</v>
      </c>
      <c r="O22" s="81" t="s">
        <v>23</v>
      </c>
    </row>
    <row r="23" spans="2:15" ht="15">
      <c r="B23" s="55" t="s">
        <v>68</v>
      </c>
      <c r="C23" s="71">
        <v>2011</v>
      </c>
      <c r="D23" s="35">
        <v>4.1</v>
      </c>
      <c r="E23" s="35">
        <v>4.14</v>
      </c>
      <c r="F23" s="35">
        <v>4.08</v>
      </c>
      <c r="G23" s="35">
        <v>0</v>
      </c>
      <c r="H23" s="35">
        <v>0</v>
      </c>
      <c r="I23" s="35">
        <v>0</v>
      </c>
      <c r="J23" s="26">
        <f t="shared" si="0"/>
        <v>4.14</v>
      </c>
      <c r="L23" s="78"/>
      <c r="M23" s="75"/>
      <c r="N23" s="79"/>
      <c r="O23" s="80"/>
    </row>
    <row r="24" spans="2:15" ht="15">
      <c r="B24" s="55" t="s">
        <v>69</v>
      </c>
      <c r="C24" s="71">
        <v>2010</v>
      </c>
      <c r="D24" s="35">
        <v>4.2</v>
      </c>
      <c r="E24" s="35">
        <v>4</v>
      </c>
      <c r="F24" s="35">
        <v>4.33</v>
      </c>
      <c r="G24" s="35">
        <v>0</v>
      </c>
      <c r="H24" s="35">
        <v>0</v>
      </c>
      <c r="I24" s="35">
        <v>0</v>
      </c>
      <c r="J24" s="26">
        <f t="shared" si="0"/>
        <v>4.33</v>
      </c>
      <c r="L24" s="78"/>
      <c r="M24" s="75"/>
      <c r="N24" s="79"/>
      <c r="O24" s="80"/>
    </row>
    <row r="25" spans="2:15" ht="15">
      <c r="B25" s="55" t="s">
        <v>70</v>
      </c>
      <c r="C25" s="71">
        <v>2009</v>
      </c>
      <c r="D25" s="35">
        <v>4.26</v>
      </c>
      <c r="E25" s="35">
        <v>4</v>
      </c>
      <c r="F25" s="35">
        <v>4.1</v>
      </c>
      <c r="G25" s="35">
        <v>0</v>
      </c>
      <c r="H25" s="35">
        <v>0</v>
      </c>
      <c r="I25" s="35">
        <v>0</v>
      </c>
      <c r="J25" s="26">
        <f t="shared" si="0"/>
        <v>4.26</v>
      </c>
      <c r="L25" s="78"/>
      <c r="M25" s="75"/>
      <c r="N25" s="79"/>
      <c r="O25" s="80"/>
    </row>
    <row r="26" spans="2:15" ht="15">
      <c r="B26" s="55" t="s">
        <v>71</v>
      </c>
      <c r="C26" s="71">
        <v>2009</v>
      </c>
      <c r="D26" s="35">
        <v>4.35</v>
      </c>
      <c r="E26" s="35">
        <v>0</v>
      </c>
      <c r="F26" s="35">
        <v>4.13</v>
      </c>
      <c r="G26" s="35">
        <v>0</v>
      </c>
      <c r="H26" s="35">
        <v>0</v>
      </c>
      <c r="I26" s="35">
        <v>0</v>
      </c>
      <c r="J26" s="26">
        <f t="shared" si="0"/>
        <v>4.35</v>
      </c>
      <c r="L26" s="78"/>
      <c r="M26" s="75"/>
      <c r="N26" s="79"/>
      <c r="O26" s="80"/>
    </row>
    <row r="27" spans="2:15" ht="15">
      <c r="B27" s="55" t="s">
        <v>72</v>
      </c>
      <c r="C27" s="71">
        <v>2009</v>
      </c>
      <c r="D27" s="35">
        <v>0</v>
      </c>
      <c r="E27" s="35">
        <v>4.77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4.77</v>
      </c>
      <c r="L27" s="78"/>
      <c r="M27" s="75"/>
      <c r="N27" s="79"/>
      <c r="O27" s="80"/>
    </row>
    <row r="28" spans="2:15" ht="15">
      <c r="B28" s="58" t="s">
        <v>73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74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4.3549999999999995</v>
      </c>
      <c r="M30" s="75"/>
      <c r="N30" s="76">
        <f>RANK(L30,sorrend!$D$3:$D$22)</f>
        <v>4</v>
      </c>
      <c r="O30" s="81" t="s">
        <v>23</v>
      </c>
      <c r="S30" s="36"/>
    </row>
    <row r="31" spans="2:15" ht="15">
      <c r="B31" s="55" t="s">
        <v>75</v>
      </c>
      <c r="C31" s="71">
        <v>2010</v>
      </c>
      <c r="D31" s="35">
        <v>0</v>
      </c>
      <c r="E31" s="35">
        <v>4.32</v>
      </c>
      <c r="F31" s="35">
        <v>4.31</v>
      </c>
      <c r="G31" s="35">
        <v>0</v>
      </c>
      <c r="H31" s="35">
        <v>0</v>
      </c>
      <c r="I31" s="35">
        <v>0</v>
      </c>
      <c r="J31" s="26">
        <f t="shared" si="0"/>
        <v>4.32</v>
      </c>
      <c r="L31" s="78"/>
      <c r="M31" s="75"/>
      <c r="N31" s="79"/>
      <c r="O31" s="80"/>
    </row>
    <row r="32" spans="2:15" ht="15">
      <c r="B32" s="55" t="s">
        <v>76</v>
      </c>
      <c r="C32" s="71">
        <v>2009</v>
      </c>
      <c r="D32" s="35">
        <v>4.24</v>
      </c>
      <c r="E32" s="35">
        <v>4.16</v>
      </c>
      <c r="F32" s="35">
        <v>4.59</v>
      </c>
      <c r="G32" s="35">
        <v>0</v>
      </c>
      <c r="H32" s="35">
        <v>0</v>
      </c>
      <c r="I32" s="35">
        <v>0</v>
      </c>
      <c r="J32" s="26">
        <f t="shared" si="0"/>
        <v>4.59</v>
      </c>
      <c r="L32" s="78"/>
      <c r="M32" s="75"/>
      <c r="N32" s="79"/>
      <c r="O32" s="80"/>
    </row>
    <row r="33" spans="2:15" ht="15">
      <c r="B33" s="55" t="s">
        <v>77</v>
      </c>
      <c r="C33" s="71">
        <v>2009</v>
      </c>
      <c r="D33" s="35">
        <v>4.22</v>
      </c>
      <c r="E33" s="35">
        <v>4.31</v>
      </c>
      <c r="F33" s="35">
        <v>3.79</v>
      </c>
      <c r="G33" s="35">
        <v>0</v>
      </c>
      <c r="H33" s="35">
        <v>0</v>
      </c>
      <c r="I33" s="35">
        <v>0</v>
      </c>
      <c r="J33" s="26">
        <f t="shared" si="0"/>
        <v>4.31</v>
      </c>
      <c r="L33" s="78"/>
      <c r="M33" s="75"/>
      <c r="N33" s="79"/>
      <c r="O33" s="80"/>
    </row>
    <row r="34" spans="2:15" ht="15">
      <c r="B34" s="55" t="s">
        <v>78</v>
      </c>
      <c r="C34" s="71">
        <v>2010</v>
      </c>
      <c r="D34" s="35">
        <v>0</v>
      </c>
      <c r="E34" s="35">
        <v>0</v>
      </c>
      <c r="F34" s="35">
        <v>3.88</v>
      </c>
      <c r="G34" s="35">
        <v>0</v>
      </c>
      <c r="H34" s="35">
        <v>0</v>
      </c>
      <c r="I34" s="35">
        <v>0</v>
      </c>
      <c r="J34" s="26">
        <f t="shared" si="0"/>
        <v>3.88</v>
      </c>
      <c r="L34" s="78"/>
      <c r="M34" s="75"/>
      <c r="N34" s="79"/>
      <c r="O34" s="80"/>
    </row>
    <row r="35" spans="2:15" ht="15">
      <c r="B35" s="55" t="s">
        <v>79</v>
      </c>
      <c r="C35" s="71">
        <v>2010</v>
      </c>
      <c r="D35" s="35">
        <v>3.84</v>
      </c>
      <c r="E35" s="35">
        <v>4.19</v>
      </c>
      <c r="F35" s="35">
        <v>4.2</v>
      </c>
      <c r="G35" s="35">
        <v>0</v>
      </c>
      <c r="H35" s="35">
        <v>0</v>
      </c>
      <c r="I35" s="35">
        <v>0</v>
      </c>
      <c r="J35" s="26">
        <f t="shared" si="0"/>
        <v>4.2</v>
      </c>
      <c r="L35" s="78"/>
      <c r="M35" s="75"/>
      <c r="N35" s="79"/>
      <c r="O35" s="80"/>
    </row>
    <row r="36" spans="2:15" ht="15">
      <c r="B36" s="58" t="s">
        <v>80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 t="s">
        <v>81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4.3374999999999995</v>
      </c>
      <c r="M38" s="75"/>
      <c r="N38" s="76">
        <f>RANK(L38,sorrend!$D$3:$D$22)</f>
        <v>5</v>
      </c>
      <c r="O38" s="81" t="s">
        <v>23</v>
      </c>
    </row>
    <row r="39" spans="2:15" ht="15">
      <c r="B39" s="55" t="s">
        <v>82</v>
      </c>
      <c r="C39" s="71">
        <v>2009</v>
      </c>
      <c r="D39" s="35">
        <v>3.6</v>
      </c>
      <c r="E39" s="35">
        <v>4.28</v>
      </c>
      <c r="F39" s="35">
        <v>4.46</v>
      </c>
      <c r="G39" s="35">
        <v>0</v>
      </c>
      <c r="H39" s="35">
        <v>0</v>
      </c>
      <c r="I39" s="35">
        <v>0</v>
      </c>
      <c r="J39" s="26">
        <f t="shared" si="0"/>
        <v>4.46</v>
      </c>
      <c r="L39" s="78"/>
      <c r="M39" s="75"/>
      <c r="N39" s="79"/>
      <c r="O39" s="80"/>
    </row>
    <row r="40" spans="2:15" ht="15">
      <c r="B40" s="55" t="s">
        <v>83</v>
      </c>
      <c r="C40" s="71">
        <v>2010</v>
      </c>
      <c r="D40" s="35">
        <v>3.48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3.48</v>
      </c>
      <c r="L40" s="78"/>
      <c r="M40" s="75"/>
      <c r="N40" s="79"/>
      <c r="O40" s="80"/>
    </row>
    <row r="41" spans="2:15" ht="15">
      <c r="B41" s="55" t="s">
        <v>84</v>
      </c>
      <c r="C41" s="71">
        <v>2009</v>
      </c>
      <c r="D41" s="35">
        <v>3.78</v>
      </c>
      <c r="E41" s="35">
        <v>4</v>
      </c>
      <c r="F41" s="35">
        <v>4.34</v>
      </c>
      <c r="G41" s="35">
        <v>0</v>
      </c>
      <c r="H41" s="35">
        <v>0</v>
      </c>
      <c r="I41" s="35">
        <v>0</v>
      </c>
      <c r="J41" s="26">
        <f t="shared" si="0"/>
        <v>4.34</v>
      </c>
      <c r="L41" s="78"/>
      <c r="M41" s="75"/>
      <c r="N41" s="79"/>
      <c r="O41" s="80"/>
    </row>
    <row r="42" spans="2:15" ht="15">
      <c r="B42" s="55" t="s">
        <v>85</v>
      </c>
      <c r="C42" s="71">
        <v>2009</v>
      </c>
      <c r="D42" s="35">
        <v>4.15</v>
      </c>
      <c r="E42" s="35">
        <v>4.17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4.17</v>
      </c>
      <c r="L42" s="78"/>
      <c r="M42" s="75"/>
      <c r="N42" s="79"/>
      <c r="O42" s="80"/>
    </row>
    <row r="43" spans="2:15" ht="15">
      <c r="B43" s="55" t="s">
        <v>86</v>
      </c>
      <c r="C43" s="71">
        <v>2009</v>
      </c>
      <c r="D43" s="35">
        <v>3.75</v>
      </c>
      <c r="E43" s="35">
        <v>4.29</v>
      </c>
      <c r="F43" s="35">
        <v>4.38</v>
      </c>
      <c r="G43" s="35">
        <v>0</v>
      </c>
      <c r="H43" s="35">
        <v>0</v>
      </c>
      <c r="I43" s="35">
        <v>0</v>
      </c>
      <c r="J43" s="26">
        <f t="shared" si="0"/>
        <v>4.38</v>
      </c>
      <c r="L43" s="78"/>
      <c r="M43" s="75"/>
      <c r="N43" s="79"/>
      <c r="O43" s="80"/>
    </row>
    <row r="44" spans="2:15" ht="15">
      <c r="B44" s="58" t="s">
        <v>87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 t="s">
        <v>88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4.3175</v>
      </c>
      <c r="M46" s="75"/>
      <c r="N46" s="76">
        <f>RANK(L46,sorrend!$D$3:$D$22)</f>
        <v>6</v>
      </c>
      <c r="O46" s="81" t="s">
        <v>23</v>
      </c>
    </row>
    <row r="47" spans="2:15" ht="15">
      <c r="B47" s="55" t="s">
        <v>89</v>
      </c>
      <c r="C47" s="71">
        <v>2009</v>
      </c>
      <c r="D47" s="35">
        <v>0</v>
      </c>
      <c r="E47" s="35">
        <v>0</v>
      </c>
      <c r="F47" s="35">
        <v>4.26</v>
      </c>
      <c r="G47" s="35">
        <v>0</v>
      </c>
      <c r="H47" s="35">
        <v>0</v>
      </c>
      <c r="I47" s="35">
        <v>0</v>
      </c>
      <c r="J47" s="26">
        <f t="shared" si="0"/>
        <v>4.26</v>
      </c>
      <c r="L47" s="78"/>
      <c r="M47" s="75"/>
      <c r="N47" s="79"/>
      <c r="O47" s="80"/>
    </row>
    <row r="48" spans="2:15" ht="15">
      <c r="B48" s="55" t="s">
        <v>90</v>
      </c>
      <c r="C48" s="71">
        <v>2009</v>
      </c>
      <c r="D48" s="35">
        <v>0</v>
      </c>
      <c r="E48" s="35">
        <v>4.42</v>
      </c>
      <c r="F48" s="35">
        <v>4.55</v>
      </c>
      <c r="G48" s="35">
        <v>0</v>
      </c>
      <c r="H48" s="35">
        <v>0</v>
      </c>
      <c r="I48" s="35">
        <v>0</v>
      </c>
      <c r="J48" s="26">
        <f t="shared" si="0"/>
        <v>4.55</v>
      </c>
      <c r="L48" s="78"/>
      <c r="M48" s="75"/>
      <c r="N48" s="79"/>
      <c r="O48" s="80"/>
    </row>
    <row r="49" spans="2:15" ht="15">
      <c r="B49" s="55" t="s">
        <v>91</v>
      </c>
      <c r="C49" s="71">
        <v>2009</v>
      </c>
      <c r="D49" s="35">
        <v>4.57</v>
      </c>
      <c r="E49" s="35">
        <v>4.4</v>
      </c>
      <c r="F49" s="35">
        <v>4.26</v>
      </c>
      <c r="G49" s="35">
        <v>0</v>
      </c>
      <c r="H49" s="35">
        <v>0</v>
      </c>
      <c r="I49" s="35">
        <v>0</v>
      </c>
      <c r="J49" s="26">
        <f t="shared" si="0"/>
        <v>4.57</v>
      </c>
      <c r="L49" s="78"/>
      <c r="M49" s="75"/>
      <c r="N49" s="79"/>
      <c r="O49" s="80"/>
    </row>
    <row r="50" spans="2:15" ht="15">
      <c r="B50" s="55" t="s">
        <v>92</v>
      </c>
      <c r="C50" s="71">
        <v>2009</v>
      </c>
      <c r="D50" s="35">
        <v>3.6</v>
      </c>
      <c r="E50" s="35">
        <v>3.89</v>
      </c>
      <c r="F50" s="35">
        <v>3.5</v>
      </c>
      <c r="G50" s="35">
        <v>0</v>
      </c>
      <c r="H50" s="35">
        <v>0</v>
      </c>
      <c r="I50" s="35">
        <v>0</v>
      </c>
      <c r="J50" s="26">
        <f t="shared" si="0"/>
        <v>3.89</v>
      </c>
      <c r="L50" s="78"/>
      <c r="M50" s="75"/>
      <c r="N50" s="79"/>
      <c r="O50" s="80"/>
    </row>
    <row r="51" spans="2:15" ht="15">
      <c r="B51" s="55" t="s">
        <v>93</v>
      </c>
      <c r="C51" s="71">
        <v>2009</v>
      </c>
      <c r="D51" s="35">
        <v>3.44</v>
      </c>
      <c r="E51" s="35">
        <v>3.59</v>
      </c>
      <c r="F51" s="35">
        <v>3.62</v>
      </c>
      <c r="G51" s="35">
        <v>0</v>
      </c>
      <c r="H51" s="35">
        <v>0</v>
      </c>
      <c r="I51" s="35">
        <v>0</v>
      </c>
      <c r="J51" s="26">
        <f t="shared" si="0"/>
        <v>3.62</v>
      </c>
      <c r="L51" s="78"/>
      <c r="M51" s="75"/>
      <c r="N51" s="79"/>
      <c r="O51" s="80"/>
    </row>
    <row r="52" spans="2:15" ht="15">
      <c r="B52" s="58" t="s">
        <v>94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7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7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7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7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7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7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7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7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7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7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7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7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7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7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Fiú</v>
      </c>
      <c r="B1" s="66" t="str">
        <f>'34 kcs Eredmények'!C1</f>
        <v>III-IV.</v>
      </c>
      <c r="C1" s="106" t="str">
        <f>'34 kcs Eredmények'!E1</f>
        <v>Távolugrás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41</v>
      </c>
      <c r="J2" t="s">
        <v>37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XXI.KERÜLETI KÖLCSEY FERENC ÁLT. ISK.</v>
      </c>
      <c r="D3" s="64">
        <f>'34 kcs Eredmények'!L6</f>
        <v>4.704999999999999</v>
      </c>
      <c r="H3" t="s">
        <v>43</v>
      </c>
      <c r="J3" t="s">
        <v>38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GLORIETT SPORTISKOLAI ÁLT.ISKOLA</v>
      </c>
      <c r="D4" s="64">
        <f>'34 kcs Eredmények'!L14</f>
        <v>4.4775</v>
      </c>
      <c r="H4" t="s">
        <v>42</v>
      </c>
      <c r="J4" t="s">
        <v>39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VAJDA PÉTER SPORTISKOLA VIII.KER.</v>
      </c>
      <c r="D5" s="64">
        <f>'34 kcs Eredmények'!L22</f>
        <v>4.427499999999999</v>
      </c>
      <c r="H5" t="s">
        <v>46</v>
      </c>
    </row>
    <row r="6" spans="1:8" ht="12.75">
      <c r="A6" s="62" t="s">
        <v>3</v>
      </c>
      <c r="B6" s="63">
        <f>'34 kcs Eredmények'!C30</f>
        <v>0</v>
      </c>
      <c r="C6" s="72" t="str">
        <f>'34 kcs Eredmények'!B30</f>
        <v>ÚJPESTI BENE FERNC ÁLT. ISK.</v>
      </c>
      <c r="D6" s="64">
        <f>'34 kcs Eredmények'!L30</f>
        <v>4.3549999999999995</v>
      </c>
      <c r="H6" t="s">
        <v>47</v>
      </c>
    </row>
    <row r="7" spans="1:8" ht="12.75">
      <c r="A7" s="62" t="s">
        <v>4</v>
      </c>
      <c r="B7" s="63">
        <f>'34 kcs Eredmények'!C38</f>
        <v>0</v>
      </c>
      <c r="C7" s="72" t="str">
        <f>'34 kcs Eredmények'!B38</f>
        <v>XXI.KER.KAZINCZY</v>
      </c>
      <c r="D7" s="64">
        <f>'34 kcs Eredmények'!L38</f>
        <v>4.3374999999999995</v>
      </c>
      <c r="H7" t="s">
        <v>44</v>
      </c>
    </row>
    <row r="8" spans="1:4" ht="12.75">
      <c r="A8" s="62" t="s">
        <v>5</v>
      </c>
      <c r="B8" s="63">
        <f>'34 kcs Eredmények'!C46</f>
        <v>0</v>
      </c>
      <c r="C8" s="72" t="str">
        <f>'34 kcs Eredmények'!B46</f>
        <v>XIII.KER TOMORI PÁL ÁLT. ISK.</v>
      </c>
      <c r="D8" s="64">
        <f>'34 kcs Eredmények'!L46</f>
        <v>4.3175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 IKARUSZ PÁLYA</v>
      </c>
      <c r="C24" s="86">
        <f>Fedlap!A25</f>
        <v>45189</v>
      </c>
    </row>
    <row r="26" ht="12.75">
      <c r="D26" t="s">
        <v>52</v>
      </c>
    </row>
    <row r="27" ht="12.75">
      <c r="A27" s="87" t="s">
        <v>50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2023-08-29T09:04:49Z</cp:lastPrinted>
  <dcterms:created xsi:type="dcterms:W3CDTF">2003-10-04T09:35:55Z</dcterms:created>
  <dcterms:modified xsi:type="dcterms:W3CDTF">2023-09-27T14:25:07Z</dcterms:modified>
  <cp:category/>
  <cp:version/>
  <cp:contentType/>
  <cp:contentStatus/>
</cp:coreProperties>
</file>