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<sst xmlns="http://schemas.openxmlformats.org/spreadsheetml/2006/main" count="157" uniqueCount="97">
  <si>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</si>
  <si>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</si>
  <si>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</si>
  <si>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</si>
  <si>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</si>
  <si>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</si>
  <si>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</si>
  <si>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</si>
  <si>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</si>
  <si>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</si>
  <si>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</si>
  <si>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</si>
  <si>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</si>
  <si>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</si>
  <si>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</si>
  <si>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</si>
  <si>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</si>
  <si>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</si>
  <si>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</si>
  <si>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</si>
  <si>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</si>
  <si>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</si>
  <si>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</si>
  <si>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</si>
  <si>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</si>
  <si>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</si>
  <si>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</si>
  <si>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</si>
  <si>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</si>
  <si>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</si>
  <si>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</si>
  <si>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</si>
  <si>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</si>
  <si>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</si>
  <si>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</si>
  <si>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</si>
  <si>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</si>
  <si>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</si>
  <si>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</si>
  <si>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</si>
  <si>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V-VI.</t>
  </si>
  <si>
    <t>Versenyszámok:</t>
  </si>
  <si>
    <t>Távolugrás</t>
  </si>
  <si>
    <t>Magasugrás</t>
  </si>
  <si>
    <t>Korcsoport</t>
  </si>
  <si>
    <t>Súlylökés (6 kg)</t>
  </si>
  <si>
    <t>Gerelyhajítás (600 gr)</t>
  </si>
  <si>
    <t>Súlylökés (4 kg)</t>
  </si>
  <si>
    <t>Gerelyhajítás (800 gr)</t>
  </si>
  <si>
    <t>Diszkoszvetés (1 kg)</t>
  </si>
  <si>
    <t>Diszkoszvetés (1,75 kg)</t>
  </si>
  <si>
    <t>(2004-2005-2006-2007-2008-ban/2009-ben születettek)</t>
  </si>
  <si>
    <t xml:space="preserve">Induló csapatok száma: 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</si>
  <si>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</t>
    </r>
    <r>
      <rPr>
        <b/>
        <i/>
        <sz val="10"/>
        <rFont val="Arial CE"/>
        <family val="0"/>
      </rPr>
      <t xml:space="preserve">, mert hivatkozással hozza az adatokat az "eredmények" munkalapról. </t>
    </r>
  </si>
  <si>
    <t>2023/2024. TANÉVI</t>
  </si>
  <si>
    <t>BUDAPEST</t>
  </si>
  <si>
    <t>BUDAPEST, IKARUSZ PÁLYA</t>
  </si>
  <si>
    <t>A Versenybíróság elnöke:  RÓZSA ISTVÁN</t>
  </si>
  <si>
    <t>LEDNYIK ÁNYOS GIMNÁZIUM</t>
  </si>
  <si>
    <t>BABINYECZ ANNA</t>
  </si>
  <si>
    <t>GYŐRI ALEXANDRA</t>
  </si>
  <si>
    <t>KOVÁCS SZONJA</t>
  </si>
  <si>
    <t>SZABÓ HENRIETTA</t>
  </si>
  <si>
    <t>VÁGÓ ZSÓFIA</t>
  </si>
  <si>
    <t>Testnevelő: SZEBERÉNYI TAMÁS</t>
  </si>
  <si>
    <t>BUDAPESTI FAZEKAS MIHÁLY GYAKORLÓ ÁLT.ISK. ÉS GIMNÁZIUM</t>
  </si>
  <si>
    <t>DUCSAI BLANKA</t>
  </si>
  <si>
    <t>LADUVER NÓRA</t>
  </si>
  <si>
    <t>NAGY FANNI</t>
  </si>
  <si>
    <t>SÁRDINECZ DÓRA</t>
  </si>
  <si>
    <t>TISÓCZKI TÍLIA</t>
  </si>
  <si>
    <t>Testnevelő: KOCZKA ANIKÓ</t>
  </si>
  <si>
    <t>BETHLEN GÁBOR TECHNIKUM</t>
  </si>
  <si>
    <t>BREZOVSZKY BARBARA</t>
  </si>
  <si>
    <t>SZABÓ NOÉMI</t>
  </si>
  <si>
    <t>BEREGHSZÁSZY ÁGNES</t>
  </si>
  <si>
    <t>SZABÓ NELLI RAMÓNA</t>
  </si>
  <si>
    <t>Testnevelő: SINKÁNÉ KISPÁL MARIANNA</t>
  </si>
  <si>
    <t>SZENT LÁSZLÓ GIMNÁZIUM</t>
  </si>
  <si>
    <t>BENEDEK ADMIRA ENIKŐ</t>
  </si>
  <si>
    <t>LOYAL EMMA LILI</t>
  </si>
  <si>
    <t>NEMES GERDA</t>
  </si>
  <si>
    <t>SZŰCS RÉKA</t>
  </si>
  <si>
    <t>TÓTH EMESE</t>
  </si>
  <si>
    <t>Testnevelő: LADÁNYI EDINA</t>
  </si>
  <si>
    <t>MÓRICZ ZSIGMOND GIMNÁZIUM</t>
  </si>
  <si>
    <t>KURUCSÓ KIRA</t>
  </si>
  <si>
    <t>FEJÉRVÁRI CORINA</t>
  </si>
  <si>
    <t>TOLNAI HANNA</t>
  </si>
  <si>
    <t>GÁL ZSÓFIA</t>
  </si>
  <si>
    <t>Testnevelő: VELECZKI VIKTÓRIA</t>
  </si>
  <si>
    <t>BENKŐ ISTVÁN REFORMÁTUS ISKOLA</t>
  </si>
  <si>
    <t>BOJÁN GRÉTA EMMA</t>
  </si>
  <si>
    <t>JAMES LILIÁNA EMESE</t>
  </si>
  <si>
    <t>SZABADOS CSILLA ENIKŐ</t>
  </si>
  <si>
    <t>MADOCSAY PANNA</t>
  </si>
  <si>
    <t>SZABÓ EMÍLIA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</si>
</sst>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60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b/>
      <sz val="20"/>
      <color indexed="3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4999699890613556"/>
      <name val="Arial"/>
      <family val="2"/>
    </font>
    <font>
      <b/>
      <sz val="12"/>
      <color theme="5" tint="-0.24997000396251678"/>
      <name val="Arial CE"/>
      <family val="0"/>
    </font>
    <font>
      <b/>
      <sz val="11"/>
      <color theme="5" tint="-0.24997000396251678"/>
      <name val="Arial"/>
      <family val="2"/>
    </font>
    <font>
      <b/>
      <sz val="11"/>
      <color rgb="FF0070C0"/>
      <name val="Arial"/>
      <family val="2"/>
    </font>
    <font>
      <sz val="14"/>
      <color rgb="FFFF0000"/>
      <name val="Arial Black"/>
      <family val="2"/>
    </font>
    <font>
      <b/>
      <sz val="20"/>
      <color rgb="FF0070C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6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2" fontId="79" fillId="0" borderId="0" xfId="0" applyNumberFormat="1" applyFont="1" applyAlignment="1">
      <alignment horizontal="right"/>
    </xf>
    <xf numFmtId="49" fontId="82" fillId="0" borderId="0" xfId="0" applyNumberFormat="1" applyFont="1" applyAlignment="1">
      <alignment horizontal="center"/>
    </xf>
    <xf numFmtId="164" fontId="79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right"/>
    </xf>
    <xf numFmtId="49" fontId="83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/>
    </xf>
    <xf numFmtId="0" fontId="80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5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7" fillId="0" borderId="0" xfId="0" applyFont="1" applyAlignment="1" applyProtection="1">
      <alignment vertical="center"/>
      <protection locked="0"/>
    </xf>
    <xf numFmtId="0" fontId="88" fillId="0" borderId="0" xfId="0" applyFont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2" fontId="88" fillId="0" borderId="0" xfId="0" applyNumberFormat="1" applyFont="1" applyAlignment="1">
      <alignment horizontal="right"/>
    </xf>
    <xf numFmtId="49" fontId="89" fillId="0" borderId="0" xfId="0" applyNumberFormat="1" applyFont="1" applyAlignment="1">
      <alignment horizontal="center"/>
    </xf>
    <xf numFmtId="164" fontId="88" fillId="0" borderId="0" xfId="0" applyNumberFormat="1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0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4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38" fillId="5" borderId="0" xfId="0" applyFont="1" applyFill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>
      <alignment horizontal="right"/>
    </xf>
    <xf numFmtId="14" fontId="40" fillId="0" borderId="0" xfId="0" applyNumberFormat="1" applyFont="1" applyAlignment="1">
      <alignment horizontal="left"/>
    </xf>
    <xf numFmtId="0" fontId="96" fillId="0" borderId="11" xfId="0" applyFont="1" applyBorder="1" applyAlignment="1">
      <alignment horizontal="right" vertical="center"/>
    </xf>
    <xf numFmtId="0" fontId="96" fillId="0" borderId="11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7" fillId="33" borderId="13" xfId="0" applyFont="1" applyFill="1" applyBorder="1" applyAlignment="1">
      <alignment vertical="center"/>
    </xf>
    <xf numFmtId="0" fontId="97" fillId="34" borderId="14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97" fillId="33" borderId="14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/>
    </xf>
    <xf numFmtId="0" fontId="93" fillId="35" borderId="0" xfId="0" applyFont="1" applyFill="1" applyAlignment="1">
      <alignment/>
    </xf>
    <xf numFmtId="0" fontId="93" fillId="0" borderId="0" xfId="0" applyFont="1" applyAlignment="1">
      <alignment horizontal="center"/>
    </xf>
    <xf numFmtId="14" fontId="88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100" fillId="35" borderId="0" xfId="0" applyFont="1" applyFill="1" applyAlignment="1">
      <alignment horizontal="center"/>
    </xf>
    <xf numFmtId="0" fontId="93" fillId="35" borderId="0" xfId="0" applyFont="1" applyFill="1" applyAlignment="1">
      <alignment horizontal="right"/>
    </xf>
    <xf numFmtId="0" fontId="93" fillId="35" borderId="0" xfId="0" applyFont="1" applyFill="1" applyAlignment="1">
      <alignment horizontal="left"/>
    </xf>
    <xf numFmtId="0" fontId="101" fillId="0" borderId="0" xfId="0" applyFont="1" applyAlignment="1">
      <alignment horizontal="left" vertical="top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14" fontId="99" fillId="0" borderId="0" xfId="0" applyNumberFormat="1" applyFont="1" applyAlignment="1">
      <alignment horizontal="center"/>
    </xf>
    <xf numFmtId="0" fontId="97" fillId="33" borderId="15" xfId="0" applyFont="1" applyFill="1" applyBorder="1" applyAlignment="1" applyProtection="1">
      <alignment horizontal="center" vertical="center" wrapText="1"/>
      <protection locked="0"/>
    </xf>
    <xf numFmtId="0" fontId="97" fillId="33" borderId="16" xfId="0" applyFont="1" applyFill="1" applyBorder="1" applyAlignment="1" applyProtection="1">
      <alignment horizontal="center" vertical="center" wrapText="1"/>
      <protection locked="0"/>
    </xf>
    <xf numFmtId="0" fontId="97" fillId="33" borderId="17" xfId="0" applyFont="1" applyFill="1" applyBorder="1" applyAlignment="1" applyProtection="1">
      <alignment horizontal="center" vertical="center" wrapText="1"/>
      <protection locked="0"/>
    </xf>
    <xf numFmtId="0" fontId="97" fillId="33" borderId="18" xfId="0" applyFont="1" applyFill="1" applyBorder="1" applyAlignment="1" applyProtection="1">
      <alignment horizontal="center" vertical="center" wrapText="1"/>
      <protection locked="0"/>
    </xf>
    <xf numFmtId="0" fontId="37" fillId="36" borderId="0" xfId="0" applyFont="1" applyFill="1" applyAlignment="1" applyProtection="1">
      <alignment horizontal="center" vertical="center"/>
      <protection locked="0"/>
    </xf>
    <xf numFmtId="0" fontId="104" fillId="0" borderId="0" xfId="0" applyFont="1" applyAlignment="1" applyProtection="1" quotePrefix="1">
      <alignment horizontal="center" vertical="center"/>
      <protection locked="0"/>
    </xf>
    <xf numFmtId="0" fontId="96" fillId="0" borderId="1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1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4"/>
      <c r="B2" s="87" t="s">
        <v>54</v>
      </c>
      <c r="C2" s="87"/>
      <c r="D2" s="87"/>
      <c r="E2" s="87"/>
      <c r="F2" s="87"/>
      <c r="G2" s="87"/>
      <c r="H2" s="87"/>
      <c r="I2" s="87"/>
      <c r="J2" s="55"/>
    </row>
    <row r="3" spans="1:10" ht="24.7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4.75">
      <c r="A4" s="87" t="s">
        <v>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4.75">
      <c r="A5" s="86"/>
      <c r="B5" s="86"/>
      <c r="C5" s="91" t="str">
        <f>'56 kcs Eredmények'!C1:D1</f>
        <v>V-VI.</v>
      </c>
      <c r="D5" s="91"/>
      <c r="E5" s="92" t="s">
        <v>44</v>
      </c>
      <c r="F5" s="92"/>
      <c r="G5" s="92"/>
      <c r="H5" s="92"/>
      <c r="I5" s="92"/>
      <c r="J5" s="92"/>
    </row>
    <row r="6" spans="1:10" ht="31.5">
      <c r="A6" s="90" t="str">
        <f>'56 kcs Eredmények'!A1:B1</f>
        <v>Lány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4" t="s">
        <v>55</v>
      </c>
      <c r="C18" s="94"/>
      <c r="D18" s="94"/>
      <c r="E18" s="94"/>
      <c r="F18" s="94"/>
      <c r="G18" s="94"/>
      <c r="H18" s="94"/>
      <c r="I18" s="94"/>
      <c r="J18" s="4"/>
    </row>
    <row r="19" spans="1:10" ht="22.5">
      <c r="A19" s="42"/>
      <c r="B19" s="95" t="s">
        <v>9</v>
      </c>
      <c r="C19" s="95"/>
      <c r="D19" s="95"/>
      <c r="E19" s="95"/>
      <c r="F19" s="95"/>
      <c r="G19" s="95"/>
      <c r="H19" s="95"/>
      <c r="I19" s="95"/>
      <c r="J19" s="4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4"/>
    </row>
    <row r="21" spans="1:10" ht="22.5">
      <c r="A21" s="96" t="s">
        <v>35</v>
      </c>
      <c r="B21" s="96"/>
      <c r="C21" s="96"/>
      <c r="D21" s="96"/>
      <c r="E21" s="96"/>
      <c r="F21" s="96"/>
      <c r="G21" s="96"/>
      <c r="H21" s="41"/>
      <c r="I21" s="41"/>
      <c r="J21" s="4"/>
    </row>
    <row r="22" spans="1:10" s="17" customFormat="1" ht="22.5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4"/>
    </row>
    <row r="23" spans="1:10" s="17" customFormat="1" ht="22.5">
      <c r="A23" s="42"/>
      <c r="B23" s="47"/>
      <c r="C23" s="48"/>
      <c r="D23" s="49"/>
      <c r="E23" s="50"/>
      <c r="F23" s="51"/>
      <c r="G23" s="88"/>
      <c r="H23" s="88"/>
      <c r="I23" s="47"/>
      <c r="J23" s="5"/>
    </row>
    <row r="24" spans="1:10" s="17" customFormat="1" ht="22.5">
      <c r="A24" s="52" t="s">
        <v>26</v>
      </c>
      <c r="B24" s="52"/>
      <c r="C24" s="52"/>
      <c r="D24" s="52"/>
      <c r="E24" s="52"/>
      <c r="F24" s="52"/>
      <c r="G24" s="52"/>
      <c r="H24" s="52"/>
      <c r="I24" s="41"/>
      <c r="J24" s="4"/>
    </row>
    <row r="25" spans="1:10" s="17" customFormat="1" ht="22.5">
      <c r="A25" s="97">
        <v>45189</v>
      </c>
      <c r="B25" s="89"/>
      <c r="C25" s="89"/>
      <c r="D25" s="89"/>
      <c r="E25" s="89"/>
      <c r="F25" s="89"/>
      <c r="G25" s="89"/>
      <c r="H25" s="89"/>
      <c r="I25" s="89"/>
      <c r="J25" s="4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4" customFormat="1" ht="22.5">
      <c r="A27" s="96" t="s">
        <v>57</v>
      </c>
      <c r="B27" s="96"/>
      <c r="C27" s="96"/>
      <c r="D27" s="96"/>
      <c r="E27" s="96"/>
      <c r="F27" s="96"/>
      <c r="G27" s="96"/>
      <c r="H27" s="96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4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4" customFormat="1" ht="22.5">
      <c r="A30" s="52" t="s">
        <v>36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93"/>
      <c r="B31" s="93"/>
      <c r="C31" s="93"/>
      <c r="D31" s="93"/>
      <c r="E31" s="93"/>
      <c r="F31" s="93"/>
      <c r="G31" s="93"/>
      <c r="H31" s="93"/>
      <c r="I31" s="93"/>
      <c r="J31" s="4"/>
    </row>
    <row r="32" spans="1:9" ht="15" customHeight="1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5" customHeight="1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5" customHeight="1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5" customHeight="1">
      <c r="A35" s="93"/>
      <c r="B35" s="93"/>
      <c r="C35" s="93"/>
      <c r="D35" s="93"/>
      <c r="E35" s="93"/>
      <c r="F35" s="93"/>
      <c r="G35" s="93"/>
      <c r="H35" s="93"/>
      <c r="I35" s="93"/>
    </row>
    <row r="36" spans="1:9" ht="15" customHeight="1">
      <c r="A36" s="93"/>
      <c r="B36" s="93"/>
      <c r="C36" s="93"/>
      <c r="D36" s="93"/>
      <c r="E36" s="93"/>
      <c r="F36" s="93"/>
      <c r="G36" s="93"/>
      <c r="H36" s="93"/>
      <c r="I36" s="93"/>
    </row>
    <row r="37" spans="1:9" ht="15" customHeight="1">
      <c r="A37" s="93"/>
      <c r="B37" s="93"/>
      <c r="C37" s="93"/>
      <c r="D37" s="93"/>
      <c r="E37" s="93"/>
      <c r="F37" s="93"/>
      <c r="G37" s="93"/>
      <c r="H37" s="93"/>
      <c r="I37" s="93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D53" sqref="D53"/>
    </sheetView>
  </sheetViews>
  <sheetFormatPr defaultColWidth="9.125" defaultRowHeight="12.75"/>
  <cols>
    <col min="1" max="1" width="3.375" style="25" customWidth="1"/>
    <col min="2" max="2" width="65.00390625" style="57" customWidth="1"/>
    <col min="3" max="3" width="14.25390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9" customHeight="1">
      <c r="A1" s="103" t="s">
        <v>39</v>
      </c>
      <c r="B1" s="103"/>
      <c r="C1" s="103" t="s">
        <v>40</v>
      </c>
      <c r="D1" s="103"/>
      <c r="E1" s="103" t="s">
        <v>46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.75" customHeight="1" thickBot="1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" customFormat="1" ht="12.75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98" t="s">
        <v>12</v>
      </c>
      <c r="O3" s="99"/>
    </row>
    <row r="4" spans="2:15" ht="13.5" thickBot="1">
      <c r="B4" s="68" t="s">
        <v>52</v>
      </c>
      <c r="C4" s="19">
        <v>6</v>
      </c>
      <c r="N4" s="100"/>
      <c r="O4" s="101"/>
    </row>
    <row r="5" spans="1:11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</row>
    <row r="6" spans="1:15" s="34" customFormat="1" ht="15.75" thickBot="1">
      <c r="A6" s="33" t="s">
        <v>0</v>
      </c>
      <c r="B6" s="59" t="s">
        <v>58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31.537499999999998</v>
      </c>
      <c r="M6" s="75"/>
      <c r="N6" s="76">
        <f>RANK(L6,sorrend!$D$3:$D$22)</f>
        <v>1</v>
      </c>
      <c r="O6" s="77" t="s">
        <v>23</v>
      </c>
    </row>
    <row r="7" spans="2:15" ht="15">
      <c r="B7" s="57" t="s">
        <v>59</v>
      </c>
      <c r="C7" s="67">
        <v>2005</v>
      </c>
      <c r="D7" s="36">
        <v>23.52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23.52</v>
      </c>
      <c r="L7" s="78"/>
      <c r="M7" s="75"/>
      <c r="N7" s="79"/>
      <c r="O7" s="80"/>
    </row>
    <row r="8" spans="2:15" ht="15">
      <c r="B8" s="57" t="s">
        <v>60</v>
      </c>
      <c r="C8" s="67">
        <v>2007</v>
      </c>
      <c r="D8" s="36">
        <v>21.16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aca="true" t="shared" si="0" ref="J8:J66">MAX(D8:I8)</f>
        <v>21.16</v>
      </c>
      <c r="L8" s="78"/>
      <c r="M8" s="75"/>
      <c r="N8" s="79"/>
      <c r="O8" s="80"/>
    </row>
    <row r="9" spans="2:15" ht="15">
      <c r="B9" s="57" t="s">
        <v>61</v>
      </c>
      <c r="C9" s="67">
        <v>2007</v>
      </c>
      <c r="D9" s="36">
        <v>12.86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12.86</v>
      </c>
      <c r="L9" s="78"/>
      <c r="M9" s="75"/>
      <c r="N9" s="79"/>
      <c r="O9" s="80"/>
    </row>
    <row r="10" spans="2:15" ht="15">
      <c r="B10" s="57" t="s">
        <v>62</v>
      </c>
      <c r="C10" s="67">
        <v>2006</v>
      </c>
      <c r="D10" s="36">
        <v>37.24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37.24</v>
      </c>
      <c r="L10" s="78"/>
      <c r="M10" s="75"/>
      <c r="N10" s="79"/>
      <c r="O10" s="80"/>
    </row>
    <row r="11" spans="2:15" ht="15">
      <c r="B11" s="57" t="s">
        <v>63</v>
      </c>
      <c r="C11" s="67">
        <v>2009</v>
      </c>
      <c r="D11" s="36">
        <v>44.23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44.23</v>
      </c>
      <c r="L11" s="78"/>
      <c r="M11" s="75"/>
      <c r="N11" s="79"/>
      <c r="O11" s="80"/>
    </row>
    <row r="12" spans="2:15" ht="15">
      <c r="B12" s="60" t="s">
        <v>64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65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23.372500000000002</v>
      </c>
      <c r="M14" s="75"/>
      <c r="N14" s="76">
        <f>RANK(L14,sorrend!$D$3:$D$22)</f>
        <v>2</v>
      </c>
      <c r="O14" s="77" t="s">
        <v>23</v>
      </c>
    </row>
    <row r="15" spans="2:15" ht="15">
      <c r="B15" s="61" t="s">
        <v>66</v>
      </c>
      <c r="C15" s="37">
        <v>2006</v>
      </c>
      <c r="D15" s="36">
        <v>24.93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24.93</v>
      </c>
      <c r="L15" s="78"/>
      <c r="M15" s="75"/>
      <c r="N15" s="79"/>
      <c r="O15" s="80"/>
    </row>
    <row r="16" spans="2:15" ht="15">
      <c r="B16" s="61" t="s">
        <v>67</v>
      </c>
      <c r="C16" s="37">
        <v>2008</v>
      </c>
      <c r="D16" s="36">
        <v>22.6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22.6</v>
      </c>
      <c r="L16" s="78"/>
      <c r="M16" s="75"/>
      <c r="N16" s="79"/>
      <c r="O16" s="80"/>
    </row>
    <row r="17" spans="2:15" ht="15">
      <c r="B17" s="61" t="s">
        <v>68</v>
      </c>
      <c r="C17" s="37">
        <v>2006</v>
      </c>
      <c r="D17" s="36">
        <v>21.09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21.09</v>
      </c>
      <c r="L17" s="78"/>
      <c r="M17" s="75"/>
      <c r="N17" s="79"/>
      <c r="O17" s="80"/>
    </row>
    <row r="18" spans="2:15" ht="15">
      <c r="B18" s="61" t="s">
        <v>69</v>
      </c>
      <c r="C18" s="37">
        <v>2008</v>
      </c>
      <c r="D18" s="36">
        <v>24.87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24.87</v>
      </c>
      <c r="L18" s="78"/>
      <c r="M18" s="75"/>
      <c r="N18" s="79"/>
      <c r="O18" s="80"/>
    </row>
    <row r="19" spans="2:15" ht="15">
      <c r="B19" s="61" t="s">
        <v>70</v>
      </c>
      <c r="C19" s="37">
        <v>2007</v>
      </c>
      <c r="D19" s="36">
        <v>19.25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19.25</v>
      </c>
      <c r="L19" s="78"/>
      <c r="M19" s="75"/>
      <c r="N19" s="79"/>
      <c r="O19" s="80"/>
    </row>
    <row r="20" spans="2:15" ht="15">
      <c r="B20" s="60" t="s">
        <v>71</v>
      </c>
      <c r="L20" s="78"/>
      <c r="M20" s="75"/>
      <c r="N20" s="79"/>
      <c r="O20" s="80"/>
    </row>
    <row r="21" spans="2:15" ht="15.75" thickBot="1">
      <c r="B21" s="60"/>
      <c r="L21" s="78"/>
      <c r="M21" s="75"/>
      <c r="N21" s="79"/>
      <c r="O21" s="80"/>
    </row>
    <row r="22" spans="1:15" s="34" customFormat="1" ht="15.75" thickBot="1">
      <c r="A22" s="33" t="s">
        <v>2</v>
      </c>
      <c r="B22" s="62" t="s">
        <v>72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17.8425</v>
      </c>
      <c r="M22" s="75"/>
      <c r="N22" s="76">
        <f>RANK(L22,sorrend!$D$3:$D$22)</f>
        <v>3</v>
      </c>
      <c r="O22" s="81" t="s">
        <v>23</v>
      </c>
    </row>
    <row r="23" spans="2:15" ht="15">
      <c r="B23" s="57" t="s">
        <v>73</v>
      </c>
      <c r="C23" s="35">
        <v>2007</v>
      </c>
      <c r="D23" s="36">
        <v>17.2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17.2</v>
      </c>
      <c r="L23" s="78"/>
      <c r="M23" s="75"/>
      <c r="N23" s="79"/>
      <c r="O23" s="80"/>
    </row>
    <row r="24" spans="2:15" ht="15">
      <c r="B24" s="57" t="s">
        <v>74</v>
      </c>
      <c r="C24" s="35">
        <v>2006</v>
      </c>
      <c r="D24" s="36">
        <v>18.31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18.31</v>
      </c>
      <c r="L24" s="78"/>
      <c r="M24" s="75"/>
      <c r="N24" s="79"/>
      <c r="O24" s="80"/>
    </row>
    <row r="25" spans="2:15" ht="15">
      <c r="B25" s="57" t="s">
        <v>75</v>
      </c>
      <c r="C25" s="35">
        <v>2006</v>
      </c>
      <c r="D25" s="36">
        <v>21.77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21.77</v>
      </c>
      <c r="L25" s="78"/>
      <c r="M25" s="75"/>
      <c r="N25" s="79"/>
      <c r="O25" s="80"/>
    </row>
    <row r="26" spans="2:15" ht="15">
      <c r="B26" s="57" t="s">
        <v>76</v>
      </c>
      <c r="C26" s="35">
        <v>2004</v>
      </c>
      <c r="D26" s="36">
        <v>14.09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14.09</v>
      </c>
      <c r="L26" s="78"/>
      <c r="M26" s="75"/>
      <c r="N26" s="79"/>
      <c r="O26" s="80"/>
    </row>
    <row r="27" spans="3:15" ht="15">
      <c r="C27" s="35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0</v>
      </c>
      <c r="L27" s="78"/>
      <c r="M27" s="75"/>
      <c r="N27" s="79"/>
      <c r="O27" s="80"/>
    </row>
    <row r="28" spans="2:15" ht="15">
      <c r="B28" s="60" t="s">
        <v>77</v>
      </c>
      <c r="L28" s="78"/>
      <c r="M28" s="75"/>
      <c r="N28" s="79"/>
      <c r="O28" s="80"/>
    </row>
    <row r="29" spans="2:15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78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16.3275</v>
      </c>
      <c r="M30" s="75"/>
      <c r="N30" s="76">
        <f>RANK(L30,sorrend!$D$3:$D$22)</f>
        <v>4</v>
      </c>
      <c r="O30" s="81" t="s">
        <v>23</v>
      </c>
      <c r="S30" s="38"/>
    </row>
    <row r="31" spans="2:15" ht="15">
      <c r="B31" s="57" t="s">
        <v>79</v>
      </c>
      <c r="C31" s="35">
        <v>2005</v>
      </c>
      <c r="D31" s="36">
        <v>11.54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11.54</v>
      </c>
      <c r="L31" s="78"/>
      <c r="M31" s="75"/>
      <c r="N31" s="79"/>
      <c r="O31" s="80"/>
    </row>
    <row r="32" spans="2:15" ht="15">
      <c r="B32" s="57" t="s">
        <v>80</v>
      </c>
      <c r="C32" s="35">
        <v>2006</v>
      </c>
      <c r="D32" s="36">
        <v>14.51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14.51</v>
      </c>
      <c r="L32" s="78"/>
      <c r="M32" s="75"/>
      <c r="N32" s="79"/>
      <c r="O32" s="80"/>
    </row>
    <row r="33" spans="2:15" ht="15">
      <c r="B33" s="57" t="s">
        <v>81</v>
      </c>
      <c r="C33" s="35">
        <v>2007</v>
      </c>
      <c r="D33" s="36">
        <v>16.3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16.3</v>
      </c>
      <c r="L33" s="78"/>
      <c r="M33" s="75"/>
      <c r="N33" s="79"/>
      <c r="O33" s="80"/>
    </row>
    <row r="34" spans="2:15" ht="15">
      <c r="B34" s="57" t="s">
        <v>82</v>
      </c>
      <c r="C34" s="35">
        <v>2004</v>
      </c>
      <c r="D34" s="36">
        <v>14.18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14.18</v>
      </c>
      <c r="L34" s="78"/>
      <c r="M34" s="75"/>
      <c r="N34" s="79"/>
      <c r="O34" s="80"/>
    </row>
    <row r="35" spans="2:15" ht="15">
      <c r="B35" s="57" t="s">
        <v>83</v>
      </c>
      <c r="C35" s="35">
        <v>2005</v>
      </c>
      <c r="D35" s="36">
        <v>20.32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20.32</v>
      </c>
      <c r="L35" s="78"/>
      <c r="M35" s="75"/>
      <c r="N35" s="79"/>
      <c r="O35" s="80"/>
    </row>
    <row r="36" spans="2:15" ht="15">
      <c r="B36" s="60" t="s">
        <v>84</v>
      </c>
      <c r="L36" s="78"/>
      <c r="M36" s="75"/>
      <c r="N36" s="79"/>
      <c r="O36" s="80"/>
    </row>
    <row r="37" spans="2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85</v>
      </c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15.43</v>
      </c>
      <c r="M38" s="75"/>
      <c r="N38" s="76">
        <f>RANK(L38,sorrend!$D$3:$D$22)</f>
        <v>5</v>
      </c>
      <c r="O38" s="81" t="s">
        <v>23</v>
      </c>
    </row>
    <row r="39" spans="2:15" ht="15">
      <c r="B39" s="57" t="s">
        <v>86</v>
      </c>
      <c r="C39" s="35">
        <v>2005</v>
      </c>
      <c r="D39" s="36">
        <v>10.22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10.22</v>
      </c>
      <c r="L39" s="78"/>
      <c r="M39" s="75"/>
      <c r="N39" s="79"/>
      <c r="O39" s="80"/>
    </row>
    <row r="40" spans="2:15" ht="15">
      <c r="B40" s="57" t="s">
        <v>87</v>
      </c>
      <c r="C40" s="35">
        <v>2007</v>
      </c>
      <c r="D40" s="36">
        <v>14.68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14.68</v>
      </c>
      <c r="L40" s="78"/>
      <c r="M40" s="75"/>
      <c r="N40" s="79"/>
      <c r="O40" s="80"/>
    </row>
    <row r="41" spans="2:15" ht="15">
      <c r="B41" s="57" t="s">
        <v>88</v>
      </c>
      <c r="C41" s="35">
        <v>2006</v>
      </c>
      <c r="D41" s="36">
        <v>22.09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22.09</v>
      </c>
      <c r="L41" s="78"/>
      <c r="M41" s="75"/>
      <c r="N41" s="79"/>
      <c r="O41" s="80"/>
    </row>
    <row r="42" spans="2:15" ht="15">
      <c r="B42" s="57" t="s">
        <v>89</v>
      </c>
      <c r="C42" s="35">
        <v>2006</v>
      </c>
      <c r="D42" s="36">
        <v>14.73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14.73</v>
      </c>
      <c r="L42" s="78"/>
      <c r="M42" s="75"/>
      <c r="N42" s="79"/>
      <c r="O42" s="80"/>
    </row>
    <row r="43" spans="3:15" ht="15">
      <c r="C43" s="35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0</v>
      </c>
      <c r="L43" s="78"/>
      <c r="M43" s="75"/>
      <c r="N43" s="79"/>
      <c r="O43" s="80"/>
    </row>
    <row r="44" spans="2:15" ht="15">
      <c r="B44" s="60" t="s">
        <v>90</v>
      </c>
      <c r="L44" s="78"/>
      <c r="M44" s="75"/>
      <c r="N44" s="79"/>
      <c r="O44" s="80"/>
    </row>
    <row r="45" spans="2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 t="s">
        <v>91</v>
      </c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13.280000000000001</v>
      </c>
      <c r="M46" s="75"/>
      <c r="N46" s="76">
        <f>RANK(L46,sorrend!$D$3:$D$22)</f>
        <v>6</v>
      </c>
      <c r="O46" s="81" t="s">
        <v>23</v>
      </c>
    </row>
    <row r="47" spans="2:15" ht="15">
      <c r="B47" s="57" t="s">
        <v>92</v>
      </c>
      <c r="C47" s="35">
        <v>2006</v>
      </c>
      <c r="D47" s="36">
        <v>15.13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15.13</v>
      </c>
      <c r="L47" s="78"/>
      <c r="M47" s="75"/>
      <c r="N47" s="79"/>
      <c r="O47" s="80"/>
    </row>
    <row r="48" spans="2:15" ht="15">
      <c r="B48" s="57" t="s">
        <v>93</v>
      </c>
      <c r="C48" s="35">
        <v>2006</v>
      </c>
      <c r="D48" s="36">
        <v>19.45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19.45</v>
      </c>
      <c r="L48" s="78"/>
      <c r="M48" s="75"/>
      <c r="N48" s="79"/>
      <c r="O48" s="80"/>
    </row>
    <row r="49" spans="2:15" ht="15">
      <c r="B49" s="57" t="s">
        <v>94</v>
      </c>
      <c r="C49" s="35">
        <v>2006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2:15" ht="15">
      <c r="B50" s="57" t="s">
        <v>95</v>
      </c>
      <c r="C50" s="35">
        <v>2007</v>
      </c>
      <c r="D50" s="36">
        <v>8.98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8.98</v>
      </c>
      <c r="L50" s="78"/>
      <c r="M50" s="75"/>
      <c r="N50" s="79"/>
      <c r="O50" s="80"/>
    </row>
    <row r="51" spans="2:15" ht="15">
      <c r="B51" s="57" t="s">
        <v>96</v>
      </c>
      <c r="C51" s="35">
        <v>2007</v>
      </c>
      <c r="D51" s="36">
        <v>9.56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9.56</v>
      </c>
      <c r="L51" s="78"/>
      <c r="M51" s="75"/>
      <c r="N51" s="79"/>
      <c r="O51" s="80"/>
    </row>
    <row r="52" spans="2:15" ht="15">
      <c r="B52" s="60" t="s">
        <v>10</v>
      </c>
      <c r="L52" s="78"/>
      <c r="M52" s="75"/>
      <c r="N52" s="79"/>
      <c r="O52" s="80"/>
    </row>
    <row r="53" spans="2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7</v>
      </c>
      <c r="O54" s="81" t="s">
        <v>23</v>
      </c>
    </row>
    <row r="55" spans="3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60" t="s">
        <v>10</v>
      </c>
      <c r="L60" s="78"/>
      <c r="M60" s="75"/>
      <c r="N60" s="79"/>
      <c r="O60" s="80"/>
    </row>
    <row r="61" spans="2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7</v>
      </c>
      <c r="O62" s="81" t="s">
        <v>23</v>
      </c>
    </row>
    <row r="63" spans="3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60" t="s">
        <v>10</v>
      </c>
      <c r="L68" s="78"/>
      <c r="M68" s="75"/>
      <c r="N68" s="79"/>
      <c r="O68" s="80"/>
    </row>
    <row r="69" spans="2:15" ht="15.75" thickBot="1">
      <c r="B69" s="60"/>
      <c r="L69" s="78"/>
      <c r="M69" s="75"/>
      <c r="N69" s="79"/>
      <c r="O69" s="80"/>
    </row>
    <row r="70" spans="1:15" ht="15.75" thickBot="1">
      <c r="A70" s="33" t="s">
        <v>33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7</v>
      </c>
      <c r="O70" s="81" t="s">
        <v>23</v>
      </c>
    </row>
    <row r="71" spans="3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7</v>
      </c>
      <c r="O78" s="81" t="s">
        <v>23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60" t="s">
        <v>10</v>
      </c>
      <c r="L84" s="78"/>
      <c r="M84" s="75"/>
      <c r="N84" s="79"/>
      <c r="O84" s="80"/>
    </row>
    <row r="85" spans="2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7</v>
      </c>
      <c r="O86" s="81" t="s">
        <v>23</v>
      </c>
    </row>
    <row r="87" spans="3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60" t="s">
        <v>10</v>
      </c>
      <c r="L92" s="78"/>
      <c r="M92" s="75"/>
      <c r="N92" s="79"/>
      <c r="O92" s="80"/>
    </row>
    <row r="93" spans="2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7</v>
      </c>
      <c r="O94" s="81" t="s">
        <v>23</v>
      </c>
    </row>
    <row r="95" spans="3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60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7</v>
      </c>
      <c r="O102" s="81" t="s">
        <v>23</v>
      </c>
    </row>
    <row r="103" spans="3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60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7</v>
      </c>
      <c r="O110" s="81" t="s">
        <v>23</v>
      </c>
    </row>
    <row r="111" spans="3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60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7</v>
      </c>
      <c r="O118" s="81" t="s">
        <v>23</v>
      </c>
    </row>
    <row r="119" spans="3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60" t="s">
        <v>10</v>
      </c>
      <c r="L124" s="78"/>
      <c r="M124" s="75"/>
      <c r="N124" s="79"/>
      <c r="O124" s="80"/>
    </row>
    <row r="125" spans="2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7</v>
      </c>
      <c r="O126" s="81" t="s">
        <v>23</v>
      </c>
    </row>
    <row r="127" spans="3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60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7</v>
      </c>
      <c r="O134" s="81" t="s">
        <v>23</v>
      </c>
    </row>
    <row r="135" spans="3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60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7</v>
      </c>
      <c r="O142" s="81" t="s">
        <v>23</v>
      </c>
    </row>
    <row r="143" spans="3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60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7</v>
      </c>
      <c r="O150" s="81" t="s">
        <v>23</v>
      </c>
    </row>
    <row r="151" spans="3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60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7</v>
      </c>
      <c r="O158" s="81" t="s">
        <v>23</v>
      </c>
    </row>
    <row r="159" spans="3:14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2"/>
        <v>0</v>
      </c>
      <c r="N159" s="40"/>
    </row>
    <row r="160" spans="3:14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2"/>
        <v>0</v>
      </c>
      <c r="N160" s="40"/>
    </row>
    <row r="161" spans="3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2"/>
        <v>0</v>
      </c>
      <c r="N161" s="40"/>
    </row>
    <row r="162" spans="3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2"/>
        <v>0</v>
      </c>
      <c r="N162" s="40"/>
    </row>
    <row r="163" spans="3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2"/>
        <v>0</v>
      </c>
      <c r="N163" s="40"/>
    </row>
    <row r="164" spans="2:14" ht="14.25">
      <c r="B164" s="60" t="s">
        <v>10</v>
      </c>
      <c r="N164" s="40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5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priority="6" dxfId="0" operator="between">
      <formula>2003</formula>
      <formula>2008</formula>
    </cfRule>
  </conditionalFormatting>
  <conditionalFormatting sqref="C12:I14 C20:I22 C28:I30 C36:I38 C44:I46 C52:I54 C60:I62 C68:I70">
    <cfRule type="cellIs" priority="24" dxfId="13" operator="between">
      <formula>2002</formula>
      <formula>2007</formula>
    </cfRule>
  </conditionalFormatting>
  <conditionalFormatting sqref="C76:I78">
    <cfRule type="cellIs" priority="23" dxfId="13" operator="between">
      <formula>2002</formula>
      <formula>2007</formula>
    </cfRule>
  </conditionalFormatting>
  <conditionalFormatting sqref="C84:I86">
    <cfRule type="cellIs" priority="22" dxfId="13" operator="between">
      <formula>2002</formula>
      <formula>2007</formula>
    </cfRule>
  </conditionalFormatting>
  <conditionalFormatting sqref="C92:I94">
    <cfRule type="cellIs" priority="21" dxfId="13" operator="between">
      <formula>2002</formula>
      <formula>2007</formula>
    </cfRule>
  </conditionalFormatting>
  <conditionalFormatting sqref="C100:I102">
    <cfRule type="cellIs" priority="20" dxfId="13" operator="between">
      <formula>2002</formula>
      <formula>2007</formula>
    </cfRule>
  </conditionalFormatting>
  <conditionalFormatting sqref="C108:I110">
    <cfRule type="cellIs" priority="19" dxfId="13" operator="between">
      <formula>2002</formula>
      <formula>2007</formula>
    </cfRule>
  </conditionalFormatting>
  <conditionalFormatting sqref="C116:I118">
    <cfRule type="cellIs" priority="18" dxfId="13" operator="between">
      <formula>2002</formula>
      <formula>2007</formula>
    </cfRule>
  </conditionalFormatting>
  <conditionalFormatting sqref="C124:I126">
    <cfRule type="cellIs" priority="16" dxfId="13" operator="between">
      <formula>2002</formula>
      <formula>2007</formula>
    </cfRule>
  </conditionalFormatting>
  <conditionalFormatting sqref="C132:I134">
    <cfRule type="cellIs" priority="14" dxfId="13" operator="between">
      <formula>2002</formula>
      <formula>2007</formula>
    </cfRule>
  </conditionalFormatting>
  <conditionalFormatting sqref="C140:I142">
    <cfRule type="cellIs" priority="12" dxfId="13" operator="between">
      <formula>2002</formula>
      <formula>2007</formula>
    </cfRule>
  </conditionalFormatting>
  <conditionalFormatting sqref="C148:I150">
    <cfRule type="cellIs" priority="10" dxfId="13" operator="between">
      <formula>2002</formula>
      <formula>2007</formula>
    </cfRule>
  </conditionalFormatting>
  <conditionalFormatting sqref="C156:I158">
    <cfRule type="cellIs" priority="8" dxfId="13" operator="between">
      <formula>2002</formula>
      <formula>2007</formula>
    </cfRule>
  </conditionalFormatting>
  <conditionalFormatting sqref="C164:I248">
    <cfRule type="cellIs" priority="7" dxfId="1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8.00390625" style="0" customWidth="1"/>
    <col min="2" max="2" width="25.375" style="0" customWidth="1"/>
    <col min="3" max="3" width="85.0039062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47.25" customHeight="1">
      <c r="A1" s="71" t="str">
        <f>'56 kcs Eredmények'!A1:M1</f>
        <v>Lány</v>
      </c>
      <c r="B1" s="72" t="str">
        <f>'56 kcs Eredmények'!C1</f>
        <v>V-VI.</v>
      </c>
      <c r="C1" s="104" t="str">
        <f>'56 kcs Eredmények'!E1</f>
        <v>Gerelyhajítás (600 gr)</v>
      </c>
      <c r="D1" s="104"/>
    </row>
    <row r="2" spans="1:10" ht="18" customHeight="1">
      <c r="A2" s="63"/>
      <c r="B2" s="63" t="s">
        <v>13</v>
      </c>
      <c r="C2" s="63" t="s">
        <v>14</v>
      </c>
      <c r="D2" s="63" t="s">
        <v>15</v>
      </c>
      <c r="H2" t="s">
        <v>41</v>
      </c>
      <c r="J2" t="s">
        <v>37</v>
      </c>
    </row>
    <row r="3" spans="1:10" ht="12.75">
      <c r="A3" s="64" t="s">
        <v>0</v>
      </c>
      <c r="B3" s="65" t="str">
        <f>'56 kcs Eredmények'!C6</f>
        <v>Település</v>
      </c>
      <c r="C3" s="65" t="str">
        <f>'56 kcs Eredmények'!B6</f>
        <v>LEDNYIK ÁNYOS GIMNÁZIUM</v>
      </c>
      <c r="D3" s="66">
        <f>'56 kcs Eredmények'!L6</f>
        <v>31.537499999999998</v>
      </c>
      <c r="H3" t="s">
        <v>43</v>
      </c>
      <c r="J3" t="s">
        <v>38</v>
      </c>
    </row>
    <row r="4" spans="1:10" ht="12.75">
      <c r="A4" s="64" t="s">
        <v>1</v>
      </c>
      <c r="B4" s="65">
        <f>'56 kcs Eredmények'!C14</f>
        <v>0</v>
      </c>
      <c r="C4" s="65" t="str">
        <f>'56 kcs Eredmények'!B14</f>
        <v>BUDAPESTI FAZEKAS MIHÁLY GYAKORLÓ ÁLT.ISK. ÉS GIMNÁZIUM</v>
      </c>
      <c r="D4" s="66">
        <f>'56 kcs Eredmények'!L14</f>
        <v>23.372500000000002</v>
      </c>
      <c r="H4" t="s">
        <v>42</v>
      </c>
      <c r="J4" t="s">
        <v>39</v>
      </c>
    </row>
    <row r="5" spans="1:8" ht="12.75">
      <c r="A5" s="64" t="s">
        <v>2</v>
      </c>
      <c r="B5" s="65">
        <f>'56 kcs Eredmények'!C22</f>
        <v>0</v>
      </c>
      <c r="C5" s="65" t="str">
        <f>'56 kcs Eredmények'!B22</f>
        <v>BETHLEN GÁBOR TECHNIKUM</v>
      </c>
      <c r="D5" s="66">
        <f>'56 kcs Eredmények'!L22</f>
        <v>17.8425</v>
      </c>
      <c r="H5" t="s">
        <v>47</v>
      </c>
    </row>
    <row r="6" spans="1:8" ht="12.75">
      <c r="A6" s="64" t="s">
        <v>3</v>
      </c>
      <c r="B6" s="65">
        <f>'56 kcs Eredmények'!C30</f>
        <v>0</v>
      </c>
      <c r="C6" s="65" t="str">
        <f>'56 kcs Eredmények'!B30</f>
        <v>SZENT LÁSZLÓ GIMNÁZIUM</v>
      </c>
      <c r="D6" s="66">
        <f>'56 kcs Eredmények'!L30</f>
        <v>16.3275</v>
      </c>
      <c r="H6" t="s">
        <v>45</v>
      </c>
    </row>
    <row r="7" spans="1:8" ht="12.75">
      <c r="A7" s="64" t="s">
        <v>4</v>
      </c>
      <c r="B7" s="65">
        <f>'56 kcs Eredmények'!C38</f>
        <v>0</v>
      </c>
      <c r="C7" s="65" t="str">
        <f>'56 kcs Eredmények'!B38</f>
        <v>MÓRICZ ZSIGMOND GIMNÁZIUM</v>
      </c>
      <c r="D7" s="66">
        <f>'56 kcs Eredmények'!L38</f>
        <v>15.43</v>
      </c>
      <c r="H7" t="s">
        <v>46</v>
      </c>
    </row>
    <row r="8" spans="1:8" ht="12.75">
      <c r="A8" s="64" t="s">
        <v>5</v>
      </c>
      <c r="B8" s="65">
        <f>'56 kcs Eredmények'!C46</f>
        <v>0</v>
      </c>
      <c r="C8" s="65" t="str">
        <f>'56 kcs Eredmények'!B46</f>
        <v>BENKŐ ISTVÁN REFORMÁTUS ISKOLA</v>
      </c>
      <c r="D8" s="66">
        <f>'56 kcs Eredmények'!L46</f>
        <v>13.280000000000001</v>
      </c>
      <c r="H8" t="s">
        <v>48</v>
      </c>
    </row>
    <row r="9" spans="1:8" ht="12.75">
      <c r="A9" s="64" t="s">
        <v>6</v>
      </c>
      <c r="B9" s="65">
        <f>'56 kcs Eredmények'!C54</f>
        <v>0</v>
      </c>
      <c r="C9" s="65">
        <f>'56 kcs Eredmények'!B54</f>
        <v>0</v>
      </c>
      <c r="D9" s="66">
        <f>'56 kcs Eredmények'!L54</f>
        <v>0</v>
      </c>
      <c r="H9" t="s">
        <v>49</v>
      </c>
    </row>
    <row r="10" spans="1:8" ht="12.75">
      <c r="A10" s="64" t="s">
        <v>7</v>
      </c>
      <c r="B10" s="65">
        <f>'56 kcs Eredmények'!C62</f>
        <v>0</v>
      </c>
      <c r="C10" s="65">
        <f>'56 kcs Eredmények'!B62</f>
        <v>0</v>
      </c>
      <c r="D10" s="66">
        <f>'56 kcs Eredmények'!L62</f>
        <v>0</v>
      </c>
      <c r="H10" t="s">
        <v>50</v>
      </c>
    </row>
    <row r="11" spans="1:4" ht="12.75">
      <c r="A11" s="64" t="s">
        <v>16</v>
      </c>
      <c r="B11" s="65">
        <f>'56 kcs Eredmények'!C70</f>
        <v>0</v>
      </c>
      <c r="C11" s="65">
        <f>'56 kcs Eredmények'!B70</f>
        <v>0</v>
      </c>
      <c r="D11" s="66">
        <f>'56 kcs Eredmények'!L70</f>
        <v>0</v>
      </c>
    </row>
    <row r="12" spans="1:4" ht="12.75">
      <c r="A12" s="64" t="s">
        <v>17</v>
      </c>
      <c r="B12" s="65">
        <f>'56 kcs Eredmények'!C78</f>
        <v>0</v>
      </c>
      <c r="C12" s="65">
        <f>'56 kcs Eredmények'!B78</f>
        <v>0</v>
      </c>
      <c r="D12" s="66">
        <f>'56 kcs Eredmények'!L78</f>
        <v>0</v>
      </c>
    </row>
    <row r="13" spans="1:4" ht="12.75">
      <c r="A13" s="64" t="s">
        <v>18</v>
      </c>
      <c r="B13" s="65">
        <f>'56 kcs Eredmények'!C86</f>
        <v>0</v>
      </c>
      <c r="C13" s="65">
        <f>'56 kcs Eredmények'!B86</f>
        <v>0</v>
      </c>
      <c r="D13" s="66">
        <f>'56 kcs Eredmények'!L86</f>
        <v>0</v>
      </c>
    </row>
    <row r="14" spans="1:4" ht="12.75">
      <c r="A14" s="64" t="s">
        <v>19</v>
      </c>
      <c r="B14" s="65">
        <f>'56 kcs Eredmények'!C94</f>
        <v>0</v>
      </c>
      <c r="C14" s="65">
        <f>'56 kcs Eredmények'!B94</f>
        <v>0</v>
      </c>
      <c r="D14" s="66">
        <f>'56 kcs Eredmények'!L94</f>
        <v>0</v>
      </c>
    </row>
    <row r="15" spans="1:4" ht="12.75">
      <c r="A15" s="64" t="s">
        <v>20</v>
      </c>
      <c r="B15" s="65">
        <f>'56 kcs Eredmények'!C102</f>
        <v>0</v>
      </c>
      <c r="C15" s="65">
        <f>'56 kcs Eredmények'!B102</f>
        <v>0</v>
      </c>
      <c r="D15" s="66">
        <f>'56 kcs Eredmények'!L102</f>
        <v>0</v>
      </c>
    </row>
    <row r="16" spans="1:4" ht="12.75">
      <c r="A16" s="64" t="s">
        <v>21</v>
      </c>
      <c r="B16" s="65">
        <f>'56 kcs Eredmények'!C110</f>
        <v>0</v>
      </c>
      <c r="C16" s="65">
        <f>'56 kcs Eredmények'!B110</f>
        <v>0</v>
      </c>
      <c r="D16" s="66">
        <f>'56 kcs Eredmények'!L110</f>
        <v>0</v>
      </c>
    </row>
    <row r="17" spans="1:4" ht="12.75">
      <c r="A17" s="64" t="s">
        <v>22</v>
      </c>
      <c r="B17" s="65">
        <f>'56 kcs Eredmények'!C118</f>
        <v>0</v>
      </c>
      <c r="C17" s="65">
        <v>0</v>
      </c>
      <c r="D17" s="66">
        <f>'56 kcs Eredmények'!L118</f>
        <v>0</v>
      </c>
    </row>
    <row r="18" spans="1:4" ht="12.75">
      <c r="A18" s="64" t="s">
        <v>28</v>
      </c>
      <c r="B18" s="65">
        <f>'56 kcs Eredmények'!C126</f>
        <v>0</v>
      </c>
      <c r="C18" s="65">
        <f>'56 kcs Eredmények'!B126</f>
        <v>0</v>
      </c>
      <c r="D18" s="66">
        <f>'56 kcs Eredmények'!L126</f>
        <v>0</v>
      </c>
    </row>
    <row r="19" spans="1:4" ht="12.75">
      <c r="A19" s="64" t="s">
        <v>29</v>
      </c>
      <c r="B19" s="65">
        <f>'56 kcs Eredmények'!C134</f>
        <v>0</v>
      </c>
      <c r="C19" s="65">
        <f>'56 kcs Eredmények'!B134</f>
        <v>0</v>
      </c>
      <c r="D19" s="66">
        <f>'56 kcs Eredmények'!L134</f>
        <v>0</v>
      </c>
    </row>
    <row r="20" spans="1:4" ht="12.75">
      <c r="A20" s="64" t="s">
        <v>30</v>
      </c>
      <c r="B20" s="65">
        <f>'56 kcs Eredmények'!C142</f>
        <v>0</v>
      </c>
      <c r="C20" s="65">
        <f>'56 kcs Eredmények'!B142</f>
        <v>0</v>
      </c>
      <c r="D20" s="66">
        <f>'56 kcs Eredmények'!L142</f>
        <v>0</v>
      </c>
    </row>
    <row r="21" spans="1:4" ht="12.75">
      <c r="A21" s="64" t="s">
        <v>31</v>
      </c>
      <c r="B21" s="65">
        <f>'56 kcs Eredmények'!C150</f>
        <v>0</v>
      </c>
      <c r="C21" s="65">
        <f>'56 kcs Eredmények'!B150</f>
        <v>0</v>
      </c>
      <c r="D21" s="66">
        <f>'56 kcs Eredmények'!L150</f>
        <v>0</v>
      </c>
    </row>
    <row r="22" spans="1:4" ht="12.75">
      <c r="A22" s="64" t="s">
        <v>32</v>
      </c>
      <c r="B22" s="65">
        <f>'56 kcs Eredmények'!C158</f>
        <v>0</v>
      </c>
      <c r="C22" s="65">
        <f>'56 kcs Eredmények'!B158</f>
        <v>0</v>
      </c>
      <c r="D22" s="66">
        <f>'56 kcs Eredmények'!L158</f>
        <v>0</v>
      </c>
    </row>
    <row r="24" spans="2:3" ht="27.75" customHeight="1">
      <c r="B24" s="69" t="str">
        <f>Fedlap!A22</f>
        <v>BUDAPEST, IKARUSZ PÁLYA</v>
      </c>
      <c r="C24" s="70">
        <f>Fedlap!A25</f>
        <v>45189</v>
      </c>
    </row>
    <row r="26" ht="12.75">
      <c r="A26" s="85" t="s">
        <v>53</v>
      </c>
    </row>
    <row r="28" ht="12.75">
      <c r="A28" t="s">
        <v>24</v>
      </c>
    </row>
    <row r="29" ht="12.75">
      <c r="A29" t="s">
        <v>25</v>
      </c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2023-08-27T08:30:21Z</cp:lastPrinted>
  <dcterms:created xsi:type="dcterms:W3CDTF">2003-10-04T09:35:55Z</dcterms:created>
  <dcterms:modified xsi:type="dcterms:W3CDTF">2023-10-04T14:45:01Z</dcterms:modified>
  <cp:category/>
  <cp:version/>
  <cp:contentType/>
  <cp:contentStatus/>
</cp:coreProperties>
</file>